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<sst xmlns="http://schemas.openxmlformats.org/spreadsheetml/2006/main" count="38" uniqueCount="38">
  <si>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</si>
  <si>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EMZ325</t>
  </si>
  <si>
    <t xml:space="preserve">m</t>
  </si>
  <si>
    <t xml:space="preserve">Connexió perimetral entre el forjat de fusta i l'estructura vertical de l'edifici, en reforç de forjats. Sistema "LATERLITE".</t>
  </si>
  <si>
    <r>
      <rPr>
        <sz val="8.25"/>
        <color rgb="FF000000"/>
        <rFont val="Arial"/>
        <family val="2"/>
      </rPr>
      <t xml:space="preserve">Connexió perimetral entre el forjat de fusta i l'estructura vertical de l'edifici, en reforç de forjats, mitjançant la disposició de connectors perimetrals d'acer galvanitzat, CentroStorico "LATERLITE", amb una separació entre connectors de 60 cm, una barra d'acer per connector que s'introdueix i fixa al mur amb un tac químic i al connector amb una rosca, i barres d'acer UNE-EN 10080 B 500 S per a encercolat, amb una quantia aproximada de 4,3 kg/m, col·locades en els connectors perimetrals. Inclús filferro de lligar.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</si>
  <si>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</si>
  <si>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</si>
  <si>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</si>
  <si>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</si>
  <si>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</si>
  <si>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</si>
  <si>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</si>
  <si>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mt07lat020a</t>
  </si>
  <si>
    <t xml:space="preserve">U</t>
  </si>
  <si>
    <t xml:space="preserve">Connector perimetral d'acer galvanitzat, CentroStorico "LATERLITE", per a reforç de forjat de fusta, compost per un element prismàtic de 2,5 mm d'espessor, de 230x62x40 mm, amb uns allotjaments especials en les parets laterals per a les barres d'armadura que formen el cèrcol perimetral i per a la malla electrosoldada, guia per realitzar en el mur un forat inclinat a 45° respecte al pla horitzontal, i barra d'acer de 12 mm de diàmetre i 315 mm de longitud fixada amb tac químic en el forat del mur i al connector amb una rosca.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</si>
  <si>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</si>
  <si>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</si>
  <si>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</si>
  <si>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</si>
  <si>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</si>
  <si>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</si>
  <si>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Subtotal materials:</t>
  </si>
  <si>
    <t xml:space="preserve">Mà d'obra</t>
  </si>
  <si>
    <t xml:space="preserve">mo077</t>
  </si>
  <si>
    <t xml:space="preserve">h</t>
  </si>
  <si>
    <t xml:space="preserve">Ajudant construcció.</t>
  </si>
  <si>
    <t xml:space="preserve">mo043</t>
  </si>
  <si>
    <t xml:space="preserve">h</t>
  </si>
  <si>
    <t xml:space="preserve">Oficial 1ª ferrallista.</t>
  </si>
  <si>
    <t xml:space="preserve">mo090</t>
  </si>
  <si>
    <t xml:space="preserve">h</t>
  </si>
  <si>
    <t xml:space="preserve">Ajudant ferrallista.</t>
  </si>
  <si>
    <t xml:space="preserve">Subtotal mà d'obra:</t>
  </si>
  <si>
    <t xml:space="preserve">Costos directes complementaris</t>
  </si>
  <si>
    <t xml:space="preserve">%</t>
  </si>
  <si>
    <t xml:space="preserve">Costos directes complementaris</t>
  </si>
  <si>
    <t xml:space="preserve">Cost de manteniment decennal: 1,07€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</si>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</sst>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5.10" customWidth="1"/>
    <col min="5" max="5" width="76.50"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1.67</v>
      </c>
      <c r="G10" s="12">
        <v>14</v>
      </c>
      <c r="H10" s="12">
        <f ca="1">ROUND(INDIRECT(ADDRESS(ROW()+(0), COLUMN()+(-2), 1))*INDIRECT(ADDRESS(ROW()+(0), COLUMN()+(-1), 1)), 2)</f>
        <v>23.38</v>
      </c>
    </row>
    <row r="11" spans="1:8" ht="24.00" thickBot="1" customHeight="1">
      <c r="A11" s="1" t="s">
        <v>15</v>
      </c>
      <c r="B11" s="1"/>
      <c r="C11" s="10" t="s">
        <v>16</v>
      </c>
      <c r="D11" s="10"/>
      <c r="E11" s="1" t="s">
        <v>17</v>
      </c>
      <c r="F11" s="11">
        <v>4.3</v>
      </c>
      <c r="G11" s="12">
        <v>1.6</v>
      </c>
      <c r="H11" s="12">
        <f ca="1">ROUND(INDIRECT(ADDRESS(ROW()+(0), COLUMN()+(-2), 1))*INDIRECT(ADDRESS(ROW()+(0), COLUMN()+(-1), 1)), 2)</f>
        <v>6.88</v>
      </c>
    </row>
    <row r="12" spans="1:8" ht="13.50" thickBot="1" customHeight="1">
      <c r="A12" s="1" t="s">
        <v>18</v>
      </c>
      <c r="B12" s="1"/>
      <c r="C12" s="10" t="s">
        <v>19</v>
      </c>
      <c r="D12" s="10"/>
      <c r="E12" s="1" t="s">
        <v>20</v>
      </c>
      <c r="F12" s="13">
        <v>0.039</v>
      </c>
      <c r="G12" s="14">
        <v>1.5</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30.32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0.74</v>
      </c>
      <c r="G15" s="12">
        <v>25.28</v>
      </c>
      <c r="H15" s="12">
        <f ca="1">ROUND(INDIRECT(ADDRESS(ROW()+(0), COLUMN()+(-2), 1))*INDIRECT(ADDRESS(ROW()+(0), COLUMN()+(-1), 1)), 2)</f>
        <v>18.71</v>
      </c>
    </row>
    <row r="16" spans="1:8" ht="13.50" thickBot="1" customHeight="1">
      <c r="A16" s="1" t="s">
        <v>26</v>
      </c>
      <c r="B16" s="1"/>
      <c r="C16" s="10" t="s">
        <v>27</v>
      </c>
      <c r="D16" s="10"/>
      <c r="E16" s="1" t="s">
        <v>28</v>
      </c>
      <c r="F16" s="11">
        <v>0.064</v>
      </c>
      <c r="G16" s="12">
        <v>28.39</v>
      </c>
      <c r="H16" s="12">
        <f ca="1">ROUND(INDIRECT(ADDRESS(ROW()+(0), COLUMN()+(-2), 1))*INDIRECT(ADDRESS(ROW()+(0), COLUMN()+(-1), 1)), 2)</f>
        <v>1.82</v>
      </c>
    </row>
    <row r="17" spans="1:8" ht="13.50" thickBot="1" customHeight="1">
      <c r="A17" s="1" t="s">
        <v>29</v>
      </c>
      <c r="B17" s="1"/>
      <c r="C17" s="10" t="s">
        <v>30</v>
      </c>
      <c r="D17" s="10"/>
      <c r="E17" s="1" t="s">
        <v>31</v>
      </c>
      <c r="F17" s="13">
        <v>0.064</v>
      </c>
      <c r="G17" s="14">
        <v>25.25</v>
      </c>
      <c r="H17" s="14">
        <f ca="1">ROUND(INDIRECT(ADDRESS(ROW()+(0), COLUMN()+(-2), 1))*INDIRECT(ADDRESS(ROW()+(0), COLUMN()+(-1), 1)), 2)</f>
        <v>1.62</v>
      </c>
    </row>
    <row r="18" spans="1:8" ht="13.50" thickBot="1" customHeight="1">
      <c r="A18" s="15"/>
      <c r="B18" s="15"/>
      <c r="C18" s="15"/>
      <c r="D18" s="15"/>
      <c r="E18" s="15"/>
      <c r="F18" s="9" t="s">
        <v>32</v>
      </c>
      <c r="G18" s="9"/>
      <c r="H18" s="17">
        <f ca="1">ROUND(SUM(INDIRECT(ADDRESS(ROW()+(-1), COLUMN()+(0), 1)),INDIRECT(ADDRESS(ROW()+(-2), COLUMN()+(0), 1)),INDIRECT(ADDRESS(ROW()+(-3), COLUMN()+(0), 1))), 2)</f>
        <v>22.15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52.47</v>
      </c>
      <c r="H20" s="14">
        <f ca="1">ROUND(INDIRECT(ADDRESS(ROW()+(0), COLUMN()+(-2), 1))*INDIRECT(ADDRESS(ROW()+(0), COLUMN()+(-1), 1))/100, 2)</f>
        <v>1.05</v>
      </c>
    </row>
    <row r="21" spans="1:8" ht="13.50" thickBot="1" customHeight="1">
      <c r="A21" s="21" t="s">
        <v>36</v>
      </c>
      <c r="B21" s="21"/>
      <c r="C21" s="22"/>
      <c r="D21" s="22"/>
      <c r="E21" s="23"/>
      <c r="F21" s="24" t="s">
        <v>37</v>
      </c>
      <c r="G21" s="25"/>
      <c r="H21" s="26">
        <f ca="1">ROUND(SUM(INDIRECT(ADDRESS(ROW()+(-1), COLUMN()+(0), 1)),INDIRECT(ADDRESS(ROW()+(-3), COLUMN()+(0), 1)),INDIRECT(ADDRESS(ROW()+(-8), COLUMN()+(0), 1))), 2)</f>
        <v>53.52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